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H:\90_メンバー\柴田\レース委員会\2019\OYCHOMEPAGE\20191122\19\"/>
    </mc:Choice>
  </mc:AlternateContent>
  <xr:revisionPtr revIDLastSave="0" documentId="8_{5AEF6224-C833-4FF1-9947-B4B7D423EC2C}" xr6:coauthVersionLast="31" xr6:coauthVersionMax="31" xr10:uidLastSave="{00000000-0000-0000-0000-000000000000}"/>
  <bookViews>
    <workbookView xWindow="0" yWindow="0" windowWidth="51600" windowHeight="17595"/>
  </bookViews>
  <sheets>
    <sheet name="ＯＹＣレーティング年間成績" sheetId="6" r:id="rId1"/>
    <sheet name="スポーツカップ年間成績" sheetId="8" r:id="rId2"/>
  </sheets>
  <definedNames>
    <definedName name="_xlnm.Print_Area" localSheetId="0">ＯＹＣレーティング年間成績!$A$1:$M$32</definedName>
    <definedName name="_xlnm.Print_Area" localSheetId="1">スポーツカップ年間成績!$A$1:$M$32</definedName>
  </definedNames>
  <calcPr calcId="179017"/>
</workbook>
</file>

<file path=xl/calcChain.xml><?xml version="1.0" encoding="utf-8"?>
<calcChain xmlns="http://schemas.openxmlformats.org/spreadsheetml/2006/main">
  <c r="J25" i="8" l="1"/>
  <c r="L25" i="8" s="1"/>
  <c r="J23" i="8"/>
  <c r="L23" i="8"/>
  <c r="J21" i="8"/>
  <c r="L21" i="8" s="1"/>
  <c r="J19" i="8"/>
  <c r="L19" i="8"/>
  <c r="J17" i="8"/>
  <c r="L17" i="8" s="1"/>
  <c r="J15" i="8"/>
  <c r="L15" i="8"/>
  <c r="J13" i="8"/>
  <c r="L13" i="8" s="1"/>
  <c r="J11" i="8"/>
  <c r="L11" i="8"/>
  <c r="J9" i="8"/>
  <c r="L9" i="8" s="1"/>
  <c r="J7" i="8"/>
  <c r="L7" i="8"/>
  <c r="M31" i="8"/>
  <c r="J29" i="8"/>
  <c r="J27" i="8"/>
  <c r="J5" i="8"/>
  <c r="L5" i="8" s="1"/>
  <c r="D4" i="8"/>
  <c r="J3" i="8"/>
  <c r="L3" i="8"/>
  <c r="J29" i="6"/>
  <c r="J27" i="6"/>
  <c r="J25" i="6"/>
  <c r="L25" i="6"/>
  <c r="J23" i="6"/>
  <c r="L23" i="6"/>
  <c r="J21" i="6"/>
  <c r="L21" i="6"/>
  <c r="J19" i="6"/>
  <c r="L19" i="6"/>
  <c r="J17" i="6"/>
  <c r="L17" i="6"/>
  <c r="J15" i="6"/>
  <c r="L15" i="6"/>
  <c r="J13" i="6"/>
  <c r="L13" i="6"/>
  <c r="J11" i="6"/>
  <c r="L11" i="6"/>
  <c r="J9" i="6"/>
  <c r="L9" i="6"/>
  <c r="J7" i="6"/>
  <c r="L7" i="6"/>
  <c r="J5" i="6"/>
  <c r="L5" i="6"/>
  <c r="D4" i="6"/>
  <c r="M31" i="6"/>
  <c r="J3" i="6"/>
  <c r="L3" i="6"/>
</calcChain>
</file>

<file path=xl/sharedStrings.xml><?xml version="1.0" encoding="utf-8"?>
<sst xmlns="http://schemas.openxmlformats.org/spreadsheetml/2006/main" count="182" uniqueCount="57">
  <si>
    <t>艇名</t>
    <rPh sb="0" eb="1">
      <t>テイ</t>
    </rPh>
    <rPh sb="1" eb="2">
      <t>メイ</t>
    </rPh>
    <phoneticPr fontId="1"/>
  </si>
  <si>
    <t>４月</t>
    <rPh sb="1" eb="2">
      <t>ガツ</t>
    </rPh>
    <phoneticPr fontId="1"/>
  </si>
  <si>
    <t>５月</t>
    <rPh sb="1" eb="2">
      <t>ガツ</t>
    </rPh>
    <phoneticPr fontId="1"/>
  </si>
  <si>
    <t>野島</t>
    <rPh sb="0" eb="2">
      <t>ノジマ</t>
    </rPh>
    <phoneticPr fontId="1"/>
  </si>
  <si>
    <t>９月</t>
    <rPh sb="1" eb="2">
      <t>ガツ</t>
    </rPh>
    <phoneticPr fontId="1"/>
  </si>
  <si>
    <t>集計</t>
    <rPh sb="0" eb="2">
      <t>シュウケイ</t>
    </rPh>
    <phoneticPr fontId="1"/>
  </si>
  <si>
    <t>順位</t>
    <rPh sb="0" eb="2">
      <t>ジュンイ</t>
    </rPh>
    <phoneticPr fontId="1"/>
  </si>
  <si>
    <t>１０月</t>
    <rPh sb="2" eb="3">
      <t>ガツ</t>
    </rPh>
    <phoneticPr fontId="1"/>
  </si>
  <si>
    <t>11月</t>
    <rPh sb="2" eb="3">
      <t>ガツ</t>
    </rPh>
    <phoneticPr fontId="1"/>
  </si>
  <si>
    <t>最終集計</t>
    <rPh sb="0" eb="2">
      <t>サイシュウ</t>
    </rPh>
    <rPh sb="2" eb="4">
      <t>シュウケイ</t>
    </rPh>
    <phoneticPr fontId="1"/>
  </si>
  <si>
    <t>延べ出艇数</t>
    <rPh sb="0" eb="1">
      <t>ノ</t>
    </rPh>
    <rPh sb="2" eb="3">
      <t>デ</t>
    </rPh>
    <rPh sb="3" eb="4">
      <t>テイ</t>
    </rPh>
    <rPh sb="4" eb="5">
      <t>スウ</t>
    </rPh>
    <phoneticPr fontId="1"/>
  </si>
  <si>
    <t>参加艇数</t>
    <rPh sb="0" eb="2">
      <t>サンカ</t>
    </rPh>
    <rPh sb="2" eb="3">
      <t>テイ</t>
    </rPh>
    <rPh sb="3" eb="4">
      <t>スウ</t>
    </rPh>
    <phoneticPr fontId="1"/>
  </si>
  <si>
    <t>コミッティは、</t>
  </si>
  <si>
    <t>年間ポイントは、</t>
    <rPh sb="0" eb="2">
      <t>ネンカン</t>
    </rPh>
    <phoneticPr fontId="1"/>
  </si>
  <si>
    <t>年間成績で、同点の場合はレーティングの厳しい方を上位にします。</t>
    <rPh sb="0" eb="2">
      <t>ネンカン</t>
    </rPh>
    <rPh sb="2" eb="4">
      <t>セイセキ</t>
    </rPh>
    <rPh sb="6" eb="8">
      <t>ドウテン</t>
    </rPh>
    <rPh sb="9" eb="11">
      <t>バアイ</t>
    </rPh>
    <rPh sb="19" eb="20">
      <t>キビ</t>
    </rPh>
    <rPh sb="22" eb="23">
      <t>ホウ</t>
    </rPh>
    <rPh sb="24" eb="26">
      <t>ジョウイ</t>
    </rPh>
    <phoneticPr fontId="1"/>
  </si>
  <si>
    <t>野島レース</t>
    <phoneticPr fontId="1"/>
  </si>
  <si>
    <t>ポイントレース（鬼四を含む）得点</t>
    <rPh sb="8" eb="9">
      <t>オニ</t>
    </rPh>
    <rPh sb="9" eb="10">
      <t>ヨン</t>
    </rPh>
    <rPh sb="11" eb="12">
      <t>フク</t>
    </rPh>
    <phoneticPr fontId="1"/>
  </si>
  <si>
    <t>　　　1位（１０.25点）　２位（９点）　３位（８点）以下１点ずつ減じ３点以上</t>
    <rPh sb="11" eb="12">
      <t>テン</t>
    </rPh>
    <rPh sb="18" eb="19">
      <t>テン</t>
    </rPh>
    <rPh sb="25" eb="26">
      <t>テン</t>
    </rPh>
    <phoneticPr fontId="1"/>
  </si>
  <si>
    <t>　　　ＤＮＦ２点　　OCS・失格・リタイア（スタート後）１点　　ＤＮＳ・それ以外は０点</t>
    <phoneticPr fontId="1"/>
  </si>
  <si>
    <t>　　　コミッティー(COM）８点</t>
    <rPh sb="15" eb="16">
      <t>テン</t>
    </rPh>
    <phoneticPr fontId="1"/>
  </si>
  <si>
    <t>　　　1位（１5点）　２位（13.5点）　３位（12点）以下１.5点ずつ減じ4.5点以上</t>
    <phoneticPr fontId="1"/>
  </si>
  <si>
    <t>（全レース共通）コミッティーを交代する場合、レース委員会に伝えて下さい。</t>
    <rPh sb="1" eb="2">
      <t>ゼン</t>
    </rPh>
    <rPh sb="5" eb="7">
      <t>キョウツウ</t>
    </rPh>
    <rPh sb="15" eb="17">
      <t>コウタイ</t>
    </rPh>
    <rPh sb="19" eb="21">
      <t>バアイ</t>
    </rPh>
    <rPh sb="25" eb="28">
      <t>イインカイ</t>
    </rPh>
    <rPh sb="29" eb="30">
      <t>ツタ</t>
    </rPh>
    <rPh sb="32" eb="33">
      <t>クダ</t>
    </rPh>
    <phoneticPr fontId="1"/>
  </si>
  <si>
    <t>連絡が無い時は当番艇が出場するためにチャーターしたものとみなします。</t>
  </si>
  <si>
    <t>　　　2艇不参加の場合同上</t>
    <rPh sb="4" eb="5">
      <t>テイ</t>
    </rPh>
    <rPh sb="5" eb="6">
      <t>フ</t>
    </rPh>
    <rPh sb="6" eb="8">
      <t>サンカ</t>
    </rPh>
    <rPh sb="9" eb="11">
      <t>バアイ</t>
    </rPh>
    <phoneticPr fontId="1"/>
  </si>
  <si>
    <t>　　　　　　　　　　　　　レースに参加しない艇が本部艇をしてください。</t>
    <phoneticPr fontId="1"/>
  </si>
  <si>
    <t>　　　1艇参加の場合年度頭のくじ引きで決まった本部艇・リミット艇に関係なく
　　　</t>
    <rPh sb="4" eb="5">
      <t>テイ</t>
    </rPh>
    <rPh sb="5" eb="7">
      <t>サンカ</t>
    </rPh>
    <rPh sb="8" eb="10">
      <t>バアイ</t>
    </rPh>
    <phoneticPr fontId="1"/>
  </si>
  <si>
    <t>　　　2艇参加の場合年度頭のくじ引きで決まった本部艇がコミットしてください。</t>
    <rPh sb="4" eb="5">
      <t>テイ</t>
    </rPh>
    <rPh sb="5" eb="7">
      <t>サンカ</t>
    </rPh>
    <rPh sb="8" eb="10">
      <t>バアイ</t>
    </rPh>
    <phoneticPr fontId="1"/>
  </si>
  <si>
    <t>　　　1艇参加の場合本部艇を務めた艇に、8ポイント</t>
    <rPh sb="4" eb="5">
      <t>テイ</t>
    </rPh>
    <rPh sb="5" eb="7">
      <t>サンカ</t>
    </rPh>
    <rPh sb="8" eb="10">
      <t>バアイ</t>
    </rPh>
    <phoneticPr fontId="1"/>
  </si>
  <si>
    <t>　　　2艇参加の場合レース成績のポイント</t>
    <rPh sb="4" eb="5">
      <t>テイ</t>
    </rPh>
    <rPh sb="5" eb="7">
      <t>サンカ</t>
    </rPh>
    <rPh sb="8" eb="10">
      <t>バアイ</t>
    </rPh>
    <phoneticPr fontId="1"/>
  </si>
  <si>
    <t>　　　2艇不参加の場合本部艇を務めた艇に、8ポイント・リミット艇に、4.5ポイント</t>
    <rPh sb="4" eb="5">
      <t>テイ</t>
    </rPh>
    <rPh sb="5" eb="6">
      <t>フ</t>
    </rPh>
    <rPh sb="6" eb="8">
      <t>サンカ</t>
    </rPh>
    <rPh sb="9" eb="11">
      <t>バアイ</t>
    </rPh>
    <phoneticPr fontId="1"/>
  </si>
  <si>
    <t>　　　ＤＮＦ３点　　OCS・失格・リタイア（スタート後）1.5点　　ＤＮＳ・それ以外は０点</t>
    <phoneticPr fontId="1"/>
  </si>
  <si>
    <t>Only You-2</t>
  </si>
  <si>
    <t>FORTE</t>
  </si>
  <si>
    <t>BROWN SUGARⅡ</t>
  </si>
  <si>
    <t>QUERIDA</t>
  </si>
  <si>
    <t>白砂</t>
  </si>
  <si>
    <t>CooCoo Six</t>
  </si>
  <si>
    <t>アルバトロスⅡ</t>
  </si>
  <si>
    <t>捨てﾚｰｽ</t>
    <rPh sb="0" eb="1">
      <t>ス</t>
    </rPh>
    <phoneticPr fontId="1"/>
  </si>
  <si>
    <t>COM</t>
    <phoneticPr fontId="1"/>
  </si>
  <si>
    <t>ﾎﾟｲﾝﾄ</t>
    <phoneticPr fontId="1"/>
  </si>
  <si>
    <t>MISTRAL Ⅳ</t>
    <phoneticPr fontId="1"/>
  </si>
  <si>
    <t>ISE-Ⅴ</t>
    <phoneticPr fontId="1"/>
  </si>
  <si>
    <t>中止</t>
    <rPh sb="0" eb="2">
      <t>チュウシ</t>
    </rPh>
    <phoneticPr fontId="1"/>
  </si>
  <si>
    <t>着順</t>
    <rPh sb="0" eb="2">
      <t>チャクジュン</t>
    </rPh>
    <phoneticPr fontId="1"/>
  </si>
  <si>
    <t>ALMAZ</t>
    <phoneticPr fontId="1"/>
  </si>
  <si>
    <t>-</t>
    <phoneticPr fontId="1"/>
  </si>
  <si>
    <t>ＯＹＣスポーツカップによる２０１９年度年間ポイントランキング</t>
    <rPh sb="17" eb="19">
      <t>ネンド</t>
    </rPh>
    <rPh sb="19" eb="21">
      <t>ネンカン</t>
    </rPh>
    <phoneticPr fontId="1"/>
  </si>
  <si>
    <t>ＯＹＣオリジナルレーティングにおける２０１９年度年間ポイントランキング</t>
    <rPh sb="22" eb="24">
      <t>ネンド</t>
    </rPh>
    <rPh sb="24" eb="26">
      <t>ネンカン</t>
    </rPh>
    <phoneticPr fontId="1"/>
  </si>
  <si>
    <t>Perky　Peter</t>
    <phoneticPr fontId="1"/>
  </si>
  <si>
    <t>風の如く</t>
    <rPh sb="0" eb="1">
      <t>カゼ</t>
    </rPh>
    <rPh sb="2" eb="3">
      <t>ゴト</t>
    </rPh>
    <phoneticPr fontId="1"/>
  </si>
  <si>
    <t>ＣＡＲＥＳＳ-2</t>
    <phoneticPr fontId="1"/>
  </si>
  <si>
    <t>DSQ</t>
    <phoneticPr fontId="1"/>
  </si>
  <si>
    <t>シャチ二世</t>
    <rPh sb="3" eb="5">
      <t>ニセイ</t>
    </rPh>
    <phoneticPr fontId="1"/>
  </si>
  <si>
    <t>RTE</t>
    <phoneticPr fontId="1"/>
  </si>
  <si>
    <t>ｵｰﾌﾟﾝ</t>
    <phoneticPr fontId="1"/>
  </si>
  <si>
    <t>ｵｰﾌﾟﾝ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</si>
</sst>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_);[Red]\(0\)"/>
    <numFmt numFmtId="184" formatCode="0&quot;月&quot;"/>
  </numFmts>
  <fonts count="5"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dotted">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0" xfId="0" applyAlignment="1">
      <alignment vertical="center"/>
    </xf>
    <xf numFmtId="0" fontId="0" fillId="2" borderId="0" xfId="0"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2" borderId="3" xfId="0" applyFill="1" applyBorder="1" applyAlignment="1">
      <alignment horizontal="center" vertical="center" shrinkToFit="1"/>
    </xf>
    <xf numFmtId="0" fontId="0" fillId="0" borderId="0" xfId="0" applyAlignment="1">
      <alignment horizontal="center" vertical="center"/>
    </xf>
    <xf numFmtId="0" fontId="0" fillId="0" borderId="3"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0" fillId="0" borderId="4" xfId="0" applyBorder="1" applyAlignment="1">
      <alignment horizontal="center" vertical="center"/>
    </xf>
    <xf numFmtId="0" fontId="0" fillId="3" borderId="5" xfId="0" applyFill="1" applyBorder="1" applyAlignment="1">
      <alignment horizontal="center" vertical="center" shrinkToFit="1"/>
    </xf>
    <xf numFmtId="0" fontId="0" fillId="0" borderId="0" xfId="0" applyBorder="1" applyAlignment="1">
      <alignment horizontal="center" vertical="center"/>
    </xf>
    <xf numFmtId="183" fontId="3" fillId="0" borderId="6" xfId="0" applyNumberFormat="1" applyFont="1" applyBorder="1" applyAlignment="1">
      <alignment horizontal="center" vertical="center" shrinkToFit="1"/>
    </xf>
    <xf numFmtId="184" fontId="0" fillId="3" borderId="6" xfId="0" applyNumberFormat="1" applyFill="1" applyBorder="1" applyAlignment="1">
      <alignment horizontal="center" vertical="center" shrinkToFit="1"/>
    </xf>
    <xf numFmtId="0" fontId="0" fillId="3" borderId="7" xfId="0" applyFill="1" applyBorder="1" applyAlignment="1">
      <alignment horizontal="center" vertical="center" shrinkToFit="1"/>
    </xf>
    <xf numFmtId="184" fontId="0" fillId="3" borderId="8" xfId="0" applyNumberFormat="1" applyFill="1" applyBorder="1" applyAlignment="1">
      <alignment horizontal="center" vertical="center" shrinkToFit="1"/>
    </xf>
    <xf numFmtId="183" fontId="3" fillId="2" borderId="8" xfId="0" applyNumberFormat="1" applyFont="1" applyFill="1" applyBorder="1" applyAlignment="1">
      <alignment horizontal="center" vertical="center" shrinkToFit="1"/>
    </xf>
    <xf numFmtId="183" fontId="3" fillId="0" borderId="8" xfId="0" applyNumberFormat="1" applyFont="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4" fillId="0" borderId="7" xfId="0" applyFont="1" applyBorder="1" applyAlignment="1">
      <alignment vertical="center" shrinkToFit="1"/>
    </xf>
    <xf numFmtId="183" fontId="3" fillId="0" borderId="8"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183" fontId="3" fillId="0" borderId="8" xfId="0" applyNumberFormat="1" applyFont="1" applyBorder="1" applyAlignment="1">
      <alignment horizontal="center" vertical="center" shrinkToFit="1"/>
    </xf>
    <xf numFmtId="183" fontId="3" fillId="2" borderId="6" xfId="0" applyNumberFormat="1" applyFont="1" applyFill="1" applyBorder="1" applyAlignment="1">
      <alignment horizontal="center" vertical="center" shrinkToFit="1"/>
    </xf>
    <xf numFmtId="184" fontId="0" fillId="3" borderId="6" xfId="0" applyNumberFormat="1" applyFont="1" applyFill="1" applyBorder="1" applyAlignment="1">
      <alignment horizontal="center" vertical="center" shrinkToFit="1"/>
    </xf>
    <xf numFmtId="0" fontId="0" fillId="0" borderId="2" xfId="0" applyBorder="1" applyAlignment="1">
      <alignment vertical="center"/>
    </xf>
    <xf numFmtId="0" fontId="0" fillId="0" borderId="1" xfId="0" applyFill="1" applyBorder="1" applyAlignment="1">
      <alignment vertical="center"/>
    </xf>
    <xf numFmtId="0" fontId="0" fillId="0" borderId="9" xfId="0" applyBorder="1" applyAlignment="1">
      <alignment horizontal="center" vertical="center" shrinkToFit="1"/>
    </xf>
    <xf numFmtId="0" fontId="4" fillId="0" borderId="10" xfId="0" applyFont="1" applyBorder="1" applyAlignment="1">
      <alignment horizontal="center" vertical="center" shrinkToFit="1"/>
    </xf>
    <xf numFmtId="183" fontId="0" fillId="2" borderId="8" xfId="0" applyNumberFormat="1" applyFont="1" applyFill="1" applyBorder="1" applyAlignment="1">
      <alignment horizontal="center" vertical="center" shrinkToFit="1"/>
    </xf>
    <xf numFmtId="0" fontId="4" fillId="0" borderId="7" xfId="0" applyFont="1" applyBorder="1" applyAlignment="1">
      <alignment horizontal="center" vertical="center" shrinkToFit="1"/>
    </xf>
    <xf numFmtId="0" fontId="0" fillId="0" borderId="11" xfId="0" applyBorder="1" applyAlignment="1">
      <alignment horizontal="center" vertical="center" shrinkToFit="1"/>
    </xf>
    <xf numFmtId="0" fontId="4" fillId="0" borderId="12" xfId="0" applyFont="1" applyBorder="1" applyAlignment="1">
      <alignment vertical="center" shrinkToFit="1"/>
    </xf>
    <xf numFmtId="183" fontId="3" fillId="2" borderId="13" xfId="0" applyNumberFormat="1" applyFont="1" applyFill="1" applyBorder="1" applyAlignment="1">
      <alignment horizontal="center" vertical="center" shrinkToFit="1"/>
    </xf>
    <xf numFmtId="183" fontId="3" fillId="2" borderId="14" xfId="0" applyNumberFormat="1" applyFont="1" applyFill="1" applyBorder="1" applyAlignment="1">
      <alignment horizontal="center" vertical="center" shrinkToFi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5" xfId="0" applyFill="1" applyBorder="1" applyAlignment="1">
      <alignment horizontal="center" vertical="center" shrinkToFit="1"/>
    </xf>
    <xf numFmtId="0" fontId="0" fillId="0" borderId="16" xfId="0" applyFill="1" applyBorder="1" applyAlignment="1">
      <alignment horizontal="center" vertical="center" shrinkToFit="1"/>
    </xf>
    <xf numFmtId="2" fontId="4" fillId="0" borderId="6" xfId="0" applyNumberFormat="1" applyFont="1" applyBorder="1" applyAlignment="1">
      <alignment vertical="center" shrinkToFit="1"/>
    </xf>
    <xf numFmtId="2" fontId="4" fillId="0" borderId="7" xfId="0" applyNumberFormat="1" applyFont="1" applyBorder="1" applyAlignment="1">
      <alignment vertical="center" shrinkToFit="1"/>
    </xf>
    <xf numFmtId="2" fontId="4" fillId="0" borderId="17" xfId="0" applyNumberFormat="1" applyFont="1" applyBorder="1" applyAlignment="1">
      <alignment horizontal="center" vertical="center" shrinkToFit="1"/>
    </xf>
    <xf numFmtId="2" fontId="4" fillId="0" borderId="18" xfId="0" applyNumberFormat="1" applyFont="1" applyBorder="1" applyAlignment="1">
      <alignment horizontal="center" vertical="center" shrinkToFit="1"/>
    </xf>
    <xf numFmtId="0" fontId="0" fillId="0" borderId="4" xfId="0" applyFill="1" applyBorder="1" applyAlignment="1">
      <alignment horizontal="center" vertical="center"/>
    </xf>
    <xf numFmtId="0" fontId="0" fillId="0" borderId="19" xfId="0" applyFill="1"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2" fontId="4" fillId="0" borderId="8" xfId="0" applyNumberFormat="1" applyFont="1" applyBorder="1" applyAlignment="1">
      <alignment vertical="center" shrinkToFit="1"/>
    </xf>
    <xf numFmtId="2" fontId="4" fillId="0" borderId="24" xfId="0" applyNumberFormat="1" applyFont="1" applyBorder="1" applyAlignment="1">
      <alignment vertical="center" shrinkToFit="1"/>
    </xf>
    <xf numFmtId="2" fontId="4" fillId="0" borderId="18" xfId="0" applyNumberFormat="1" applyFont="1" applyBorder="1" applyAlignment="1">
      <alignment vertical="center" shrinkToFit="1"/>
    </xf>
    <xf numFmtId="2" fontId="4" fillId="0" borderId="17" xfId="0" applyNumberFormat="1" applyFont="1" applyBorder="1" applyAlignment="1">
      <alignment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0" fillId="0" borderId="9" xfId="0" applyBorder="1" applyAlignment="1">
      <alignment horizontal="center" vertical="center"/>
    </xf>
    <xf numFmtId="0" fontId="2" fillId="0" borderId="25" xfId="0" applyFont="1" applyBorder="1" applyAlignment="1">
      <alignment horizontal="center" vertical="center"/>
    </xf>
    <xf numFmtId="0" fontId="0" fillId="0" borderId="21" xfId="0" applyFill="1" applyBorder="1" applyAlignment="1">
      <alignment horizontal="center" vertical="center" shrinkToFit="1"/>
    </xf>
    <xf numFmtId="0" fontId="0" fillId="0" borderId="32"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2" fontId="4" fillId="0" borderId="22" xfId="0" applyNumberFormat="1" applyFont="1" applyBorder="1" applyAlignment="1">
      <alignment vertical="center" shrinkToFit="1"/>
    </xf>
    <xf numFmtId="2" fontId="4" fillId="0" borderId="23" xfId="0" applyNumberFormat="1" applyFont="1" applyBorder="1" applyAlignment="1">
      <alignment vertical="center" shrinkToFit="1"/>
    </xf>
    <xf numFmtId="2" fontId="4" fillId="0" borderId="21" xfId="0" applyNumberFormat="1" applyFont="1" applyBorder="1" applyAlignment="1">
      <alignment vertical="center" shrinkToFit="1"/>
    </xf>
    <xf numFmtId="2" fontId="4" fillId="0" borderId="16" xfId="0" applyNumberFormat="1" applyFont="1" applyBorder="1" applyAlignment="1">
      <alignment vertical="center" shrinkToFit="1"/>
    </xf>
    <xf numFmtId="0" fontId="4" fillId="0" borderId="29"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0" xfId="0" applyFont="1" applyBorder="1" applyAlignment="1">
      <alignment horizontal="center" vertical="center" shrinkToFit="1"/>
    </xf>
    <xf numFmtId="0" fontId="0" fillId="0" borderId="31" xfId="0"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showGridLines="0" tabSelected="1" zoomScaleNormal="100" zoomScaleSheetLayoutView="100" workbookViewId="0">
      <selection sqref="A1:M1"/>
    </sheetView>
  </sheetViews>
  <sheetFormatPr defaultRowHeight="13.5" x14ac:dyDescent="0.15"/>
  <cols>
    <col min="1" max="1" width="5.875" style="7" customWidth="1"/>
    <col min="2" max="2" width="13.125" style="1" customWidth="1"/>
    <col min="3" max="3" width="6.625" style="1" customWidth="1"/>
    <col min="4" max="12" width="5.75" style="1" customWidth="1"/>
    <col min="13" max="13" width="5.875" style="7" customWidth="1"/>
    <col min="14" max="16384" width="9" style="1"/>
  </cols>
  <sheetData>
    <row r="1" spans="1:19" ht="21" customHeight="1" thickBot="1" x14ac:dyDescent="0.2">
      <c r="A1" s="61" t="s">
        <v>48</v>
      </c>
      <c r="B1" s="61"/>
      <c r="C1" s="61"/>
      <c r="D1" s="61"/>
      <c r="E1" s="61"/>
      <c r="F1" s="61"/>
      <c r="G1" s="61"/>
      <c r="H1" s="61"/>
      <c r="I1" s="61"/>
      <c r="J1" s="61"/>
      <c r="K1" s="61"/>
      <c r="L1" s="61"/>
      <c r="M1" s="61"/>
    </row>
    <row r="2" spans="1:19" s="7" customFormat="1" ht="18" customHeight="1" thickBot="1" x14ac:dyDescent="0.2">
      <c r="A2" s="12" t="s">
        <v>6</v>
      </c>
      <c r="B2" s="3" t="s">
        <v>0</v>
      </c>
      <c r="C2" s="3"/>
      <c r="D2" s="4" t="s">
        <v>1</v>
      </c>
      <c r="E2" s="5" t="s">
        <v>2</v>
      </c>
      <c r="F2" s="5" t="s">
        <v>3</v>
      </c>
      <c r="G2" s="5" t="s">
        <v>4</v>
      </c>
      <c r="H2" s="6" t="s">
        <v>7</v>
      </c>
      <c r="I2" s="6" t="s">
        <v>8</v>
      </c>
      <c r="J2" s="5" t="s">
        <v>5</v>
      </c>
      <c r="K2" s="13" t="s">
        <v>38</v>
      </c>
      <c r="L2" s="21" t="s">
        <v>9</v>
      </c>
      <c r="M2" s="22" t="s">
        <v>6</v>
      </c>
      <c r="S2" s="1"/>
    </row>
    <row r="3" spans="1:19" ht="13.5" customHeight="1" x14ac:dyDescent="0.15">
      <c r="A3" s="60">
        <v>1</v>
      </c>
      <c r="B3" s="51" t="s">
        <v>34</v>
      </c>
      <c r="C3" s="31" t="s">
        <v>6</v>
      </c>
      <c r="D3" s="26">
        <v>1</v>
      </c>
      <c r="E3" s="15" t="s">
        <v>39</v>
      </c>
      <c r="F3" s="15">
        <v>1</v>
      </c>
      <c r="G3" s="57" t="s">
        <v>43</v>
      </c>
      <c r="H3" s="37">
        <v>4</v>
      </c>
      <c r="I3" s="19">
        <v>1</v>
      </c>
      <c r="J3" s="53">
        <f>SUM(D4:I4)</f>
        <v>50.5</v>
      </c>
      <c r="K3" s="18"/>
      <c r="L3" s="54">
        <f>J3-K4</f>
        <v>50.5</v>
      </c>
      <c r="M3" s="60">
        <v>1</v>
      </c>
    </row>
    <row r="4" spans="1:19" x14ac:dyDescent="0.15">
      <c r="A4" s="40"/>
      <c r="B4" s="52"/>
      <c r="C4" s="32" t="s">
        <v>40</v>
      </c>
      <c r="D4" s="23">
        <f>IF(D3=1,10.25,IF(AND(1&lt;D3,D3&lt;8),11-D3,3))</f>
        <v>10.25</v>
      </c>
      <c r="E4" s="23">
        <v>8</v>
      </c>
      <c r="F4" s="23">
        <v>15</v>
      </c>
      <c r="G4" s="58"/>
      <c r="H4" s="36">
        <v>7</v>
      </c>
      <c r="I4" s="23">
        <v>10.25</v>
      </c>
      <c r="J4" s="44"/>
      <c r="K4" s="17"/>
      <c r="L4" s="55"/>
      <c r="M4" s="40"/>
    </row>
    <row r="5" spans="1:19" x14ac:dyDescent="0.15">
      <c r="A5" s="39">
        <v>2</v>
      </c>
      <c r="B5" s="51" t="s">
        <v>41</v>
      </c>
      <c r="C5" s="31" t="s">
        <v>6</v>
      </c>
      <c r="D5" s="24">
        <v>10</v>
      </c>
      <c r="E5" s="26">
        <v>1</v>
      </c>
      <c r="F5" s="26">
        <v>4</v>
      </c>
      <c r="G5" s="58"/>
      <c r="H5" s="37">
        <v>5</v>
      </c>
      <c r="I5" s="19">
        <v>3</v>
      </c>
      <c r="J5" s="53">
        <f>SUM(D6:I6)</f>
        <v>37.75</v>
      </c>
      <c r="K5" s="18"/>
      <c r="L5" s="54">
        <f>J5-K6</f>
        <v>37.75</v>
      </c>
      <c r="M5" s="39">
        <v>2</v>
      </c>
    </row>
    <row r="6" spans="1:19" x14ac:dyDescent="0.15">
      <c r="A6" s="40"/>
      <c r="B6" s="52"/>
      <c r="C6" s="32" t="s">
        <v>40</v>
      </c>
      <c r="D6" s="23">
        <v>3</v>
      </c>
      <c r="E6" s="23">
        <v>10.25</v>
      </c>
      <c r="F6" s="23">
        <v>10.5</v>
      </c>
      <c r="G6" s="58"/>
      <c r="H6" s="36">
        <v>6</v>
      </c>
      <c r="I6" s="23">
        <v>8</v>
      </c>
      <c r="J6" s="44"/>
      <c r="K6" s="17"/>
      <c r="L6" s="55"/>
      <c r="M6" s="40"/>
    </row>
    <row r="7" spans="1:19" x14ac:dyDescent="0.15">
      <c r="A7" s="39">
        <v>3</v>
      </c>
      <c r="B7" s="41" t="s">
        <v>49</v>
      </c>
      <c r="C7" s="31" t="s">
        <v>6</v>
      </c>
      <c r="D7" s="15">
        <v>5</v>
      </c>
      <c r="E7" s="15">
        <v>6</v>
      </c>
      <c r="F7" s="15">
        <v>3</v>
      </c>
      <c r="G7" s="58"/>
      <c r="H7" s="37">
        <v>1</v>
      </c>
      <c r="I7" s="19">
        <v>8</v>
      </c>
      <c r="J7" s="43">
        <f>SUM(D8:I8)</f>
        <v>36.25</v>
      </c>
      <c r="K7" s="16"/>
      <c r="L7" s="56">
        <f>J7-K8</f>
        <v>36.25</v>
      </c>
      <c r="M7" s="39">
        <v>3</v>
      </c>
    </row>
    <row r="8" spans="1:19" x14ac:dyDescent="0.15">
      <c r="A8" s="40"/>
      <c r="B8" s="42"/>
      <c r="C8" s="32" t="s">
        <v>40</v>
      </c>
      <c r="D8" s="23">
        <v>6</v>
      </c>
      <c r="E8" s="23">
        <v>5</v>
      </c>
      <c r="F8" s="23">
        <v>12</v>
      </c>
      <c r="G8" s="58"/>
      <c r="H8" s="36">
        <v>10.25</v>
      </c>
      <c r="I8" s="23">
        <v>3</v>
      </c>
      <c r="J8" s="44"/>
      <c r="K8" s="17"/>
      <c r="L8" s="55"/>
      <c r="M8" s="40"/>
    </row>
    <row r="9" spans="1:19" x14ac:dyDescent="0.15">
      <c r="A9" s="39">
        <v>4</v>
      </c>
      <c r="B9" s="41" t="s">
        <v>32</v>
      </c>
      <c r="C9" s="31" t="s">
        <v>6</v>
      </c>
      <c r="D9" s="26">
        <v>2</v>
      </c>
      <c r="E9" s="26">
        <v>5</v>
      </c>
      <c r="F9" s="26"/>
      <c r="G9" s="58"/>
      <c r="H9" s="37">
        <v>2</v>
      </c>
      <c r="I9" s="19">
        <v>2</v>
      </c>
      <c r="J9" s="53">
        <f>SUM(D10:I10)</f>
        <v>33</v>
      </c>
      <c r="K9" s="16"/>
      <c r="L9" s="54">
        <f>J9-K10</f>
        <v>33</v>
      </c>
      <c r="M9" s="39">
        <v>4</v>
      </c>
    </row>
    <row r="10" spans="1:19" x14ac:dyDescent="0.15">
      <c r="A10" s="40"/>
      <c r="B10" s="42"/>
      <c r="C10" s="32" t="s">
        <v>40</v>
      </c>
      <c r="D10" s="23">
        <v>9</v>
      </c>
      <c r="E10" s="23">
        <v>6</v>
      </c>
      <c r="F10" s="23"/>
      <c r="G10" s="58"/>
      <c r="H10" s="36">
        <v>9</v>
      </c>
      <c r="I10" s="23">
        <v>9</v>
      </c>
      <c r="J10" s="44"/>
      <c r="K10" s="17"/>
      <c r="L10" s="55"/>
      <c r="M10" s="40"/>
    </row>
    <row r="11" spans="1:19" x14ac:dyDescent="0.15">
      <c r="A11" s="39">
        <v>5</v>
      </c>
      <c r="B11" s="51" t="s">
        <v>36</v>
      </c>
      <c r="C11" s="31" t="s">
        <v>6</v>
      </c>
      <c r="D11" s="26">
        <v>8</v>
      </c>
      <c r="E11" s="26">
        <v>9</v>
      </c>
      <c r="F11" s="26">
        <v>2</v>
      </c>
      <c r="G11" s="58"/>
      <c r="H11" s="37">
        <v>7</v>
      </c>
      <c r="I11" s="19" t="s">
        <v>39</v>
      </c>
      <c r="J11" s="53">
        <f>SUM(D12:I12)</f>
        <v>31.5</v>
      </c>
      <c r="K11" s="18"/>
      <c r="L11" s="54">
        <f>J11-K12</f>
        <v>31.5</v>
      </c>
      <c r="M11" s="39">
        <v>5</v>
      </c>
    </row>
    <row r="12" spans="1:19" x14ac:dyDescent="0.15">
      <c r="A12" s="40"/>
      <c r="B12" s="52"/>
      <c r="C12" s="32" t="s">
        <v>40</v>
      </c>
      <c r="D12" s="23">
        <v>3</v>
      </c>
      <c r="E12" s="23">
        <v>3</v>
      </c>
      <c r="F12" s="23">
        <v>13.5</v>
      </c>
      <c r="G12" s="58"/>
      <c r="H12" s="36">
        <v>4</v>
      </c>
      <c r="I12" s="23">
        <v>8</v>
      </c>
      <c r="J12" s="44"/>
      <c r="K12" s="17"/>
      <c r="L12" s="55"/>
      <c r="M12" s="40"/>
    </row>
    <row r="13" spans="1:19" x14ac:dyDescent="0.15">
      <c r="A13" s="39">
        <v>6</v>
      </c>
      <c r="B13" s="51" t="s">
        <v>37</v>
      </c>
      <c r="C13" s="31" t="s">
        <v>6</v>
      </c>
      <c r="D13" s="26">
        <v>3</v>
      </c>
      <c r="E13" s="15">
        <v>3</v>
      </c>
      <c r="F13" s="15" t="s">
        <v>39</v>
      </c>
      <c r="G13" s="58"/>
      <c r="H13" s="37">
        <v>8</v>
      </c>
      <c r="I13" s="19">
        <v>7</v>
      </c>
      <c r="J13" s="53">
        <f>SUM(D14:I14)</f>
        <v>31</v>
      </c>
      <c r="K13" s="18"/>
      <c r="L13" s="54">
        <f>J13-K14</f>
        <v>31</v>
      </c>
      <c r="M13" s="39">
        <v>6</v>
      </c>
    </row>
    <row r="14" spans="1:19" x14ac:dyDescent="0.15">
      <c r="A14" s="40"/>
      <c r="B14" s="52"/>
      <c r="C14" s="32" t="s">
        <v>40</v>
      </c>
      <c r="D14" s="23">
        <v>8</v>
      </c>
      <c r="E14" s="23">
        <v>8</v>
      </c>
      <c r="F14" s="23">
        <v>8</v>
      </c>
      <c r="G14" s="58"/>
      <c r="H14" s="36">
        <v>3</v>
      </c>
      <c r="I14" s="23">
        <v>4</v>
      </c>
      <c r="J14" s="44"/>
      <c r="K14" s="17"/>
      <c r="L14" s="55"/>
      <c r="M14" s="40"/>
    </row>
    <row r="15" spans="1:19" x14ac:dyDescent="0.15">
      <c r="A15" s="39">
        <v>7</v>
      </c>
      <c r="B15" s="41" t="s">
        <v>31</v>
      </c>
      <c r="C15" s="31" t="s">
        <v>6</v>
      </c>
      <c r="D15" s="15">
        <v>4</v>
      </c>
      <c r="E15" s="15">
        <v>2</v>
      </c>
      <c r="F15" s="15"/>
      <c r="G15" s="58"/>
      <c r="H15" s="37">
        <v>3</v>
      </c>
      <c r="I15" s="19">
        <v>4</v>
      </c>
      <c r="J15" s="43">
        <f>SUM(D16:I16)</f>
        <v>31</v>
      </c>
      <c r="K15" s="16"/>
      <c r="L15" s="56">
        <f>J15-K16</f>
        <v>31</v>
      </c>
      <c r="M15" s="39">
        <v>7</v>
      </c>
    </row>
    <row r="16" spans="1:19" x14ac:dyDescent="0.15">
      <c r="A16" s="40"/>
      <c r="B16" s="42"/>
      <c r="C16" s="32" t="s">
        <v>40</v>
      </c>
      <c r="D16" s="23">
        <v>7</v>
      </c>
      <c r="E16" s="23">
        <v>9</v>
      </c>
      <c r="F16" s="23"/>
      <c r="G16" s="58"/>
      <c r="H16" s="36">
        <v>8</v>
      </c>
      <c r="I16" s="23">
        <v>7</v>
      </c>
      <c r="J16" s="44"/>
      <c r="K16" s="17"/>
      <c r="L16" s="55"/>
      <c r="M16" s="40"/>
    </row>
    <row r="17" spans="1:13" x14ac:dyDescent="0.15">
      <c r="A17" s="39">
        <v>8</v>
      </c>
      <c r="B17" s="41" t="s">
        <v>42</v>
      </c>
      <c r="C17" s="31" t="s">
        <v>6</v>
      </c>
      <c r="D17" s="26">
        <v>7</v>
      </c>
      <c r="E17" s="26">
        <v>8</v>
      </c>
      <c r="F17" s="26">
        <v>7</v>
      </c>
      <c r="G17" s="58"/>
      <c r="H17" s="37">
        <v>6</v>
      </c>
      <c r="I17" s="19">
        <v>5</v>
      </c>
      <c r="J17" s="53">
        <f>SUM(D18:I18)</f>
        <v>24</v>
      </c>
      <c r="K17" s="18"/>
      <c r="L17" s="54">
        <f>J17-K18</f>
        <v>24</v>
      </c>
      <c r="M17" s="39">
        <v>8</v>
      </c>
    </row>
    <row r="18" spans="1:13" x14ac:dyDescent="0.15">
      <c r="A18" s="40"/>
      <c r="B18" s="42"/>
      <c r="C18" s="32" t="s">
        <v>40</v>
      </c>
      <c r="D18" s="23">
        <v>4</v>
      </c>
      <c r="E18" s="23">
        <v>3</v>
      </c>
      <c r="F18" s="23">
        <v>6</v>
      </c>
      <c r="G18" s="58"/>
      <c r="H18" s="36">
        <v>5</v>
      </c>
      <c r="I18" s="23">
        <v>6</v>
      </c>
      <c r="J18" s="44"/>
      <c r="K18" s="17"/>
      <c r="L18" s="55"/>
      <c r="M18" s="40"/>
    </row>
    <row r="19" spans="1:13" x14ac:dyDescent="0.15">
      <c r="A19" s="39">
        <v>9</v>
      </c>
      <c r="B19" s="51" t="s">
        <v>35</v>
      </c>
      <c r="C19" s="31" t="s">
        <v>6</v>
      </c>
      <c r="D19" s="20">
        <v>9</v>
      </c>
      <c r="E19" s="26">
        <v>7</v>
      </c>
      <c r="F19" s="26">
        <v>5</v>
      </c>
      <c r="G19" s="58"/>
      <c r="H19" s="37"/>
      <c r="I19" s="19">
        <v>6</v>
      </c>
      <c r="J19" s="53">
        <f>SUM(D20:I20)</f>
        <v>21</v>
      </c>
      <c r="K19" s="16"/>
      <c r="L19" s="54">
        <f>J19-K20</f>
        <v>21</v>
      </c>
      <c r="M19" s="39">
        <v>9</v>
      </c>
    </row>
    <row r="20" spans="1:13" x14ac:dyDescent="0.15">
      <c r="A20" s="40"/>
      <c r="B20" s="52"/>
      <c r="C20" s="32" t="s">
        <v>40</v>
      </c>
      <c r="D20" s="23">
        <v>3</v>
      </c>
      <c r="E20" s="23">
        <v>4</v>
      </c>
      <c r="F20" s="23">
        <v>9</v>
      </c>
      <c r="G20" s="58"/>
      <c r="H20" s="36"/>
      <c r="I20" s="23">
        <v>5</v>
      </c>
      <c r="J20" s="44"/>
      <c r="K20" s="17"/>
      <c r="L20" s="55"/>
      <c r="M20" s="40"/>
    </row>
    <row r="21" spans="1:13" x14ac:dyDescent="0.15">
      <c r="A21" s="39">
        <v>10</v>
      </c>
      <c r="B21" s="41" t="s">
        <v>33</v>
      </c>
      <c r="C21" s="31" t="s">
        <v>6</v>
      </c>
      <c r="D21" s="15" t="s">
        <v>39</v>
      </c>
      <c r="E21" s="15"/>
      <c r="F21" s="15"/>
      <c r="G21" s="58"/>
      <c r="H21" s="37"/>
      <c r="I21" s="19"/>
      <c r="J21" s="43">
        <f>SUM(D22:I22)</f>
        <v>8</v>
      </c>
      <c r="K21" s="16"/>
      <c r="L21" s="56">
        <f>J21-K22</f>
        <v>8</v>
      </c>
      <c r="M21" s="39">
        <v>10</v>
      </c>
    </row>
    <row r="22" spans="1:13" x14ac:dyDescent="0.15">
      <c r="A22" s="40"/>
      <c r="B22" s="62"/>
      <c r="C22" s="32" t="s">
        <v>40</v>
      </c>
      <c r="D22" s="23">
        <v>8</v>
      </c>
      <c r="E22" s="23"/>
      <c r="F22" s="23"/>
      <c r="G22" s="58"/>
      <c r="H22" s="36"/>
      <c r="I22" s="23"/>
      <c r="J22" s="44"/>
      <c r="K22" s="17"/>
      <c r="L22" s="55"/>
      <c r="M22" s="40"/>
    </row>
    <row r="23" spans="1:13" x14ac:dyDescent="0.15">
      <c r="A23" s="66">
        <v>11</v>
      </c>
      <c r="B23" s="41" t="s">
        <v>50</v>
      </c>
      <c r="C23" s="35" t="s">
        <v>6</v>
      </c>
      <c r="D23" s="26"/>
      <c r="E23" s="26">
        <v>4</v>
      </c>
      <c r="F23" s="26"/>
      <c r="G23" s="58"/>
      <c r="H23" s="38"/>
      <c r="I23" s="27"/>
      <c r="J23" s="67">
        <f>SUM(D24:I24)</f>
        <v>7</v>
      </c>
      <c r="K23" s="16"/>
      <c r="L23" s="69">
        <f>J23-K24</f>
        <v>7</v>
      </c>
      <c r="M23" s="66">
        <v>11</v>
      </c>
    </row>
    <row r="24" spans="1:13" x14ac:dyDescent="0.15">
      <c r="A24" s="65"/>
      <c r="B24" s="42"/>
      <c r="C24" s="32" t="s">
        <v>40</v>
      </c>
      <c r="D24" s="23"/>
      <c r="E24" s="23">
        <v>7</v>
      </c>
      <c r="F24" s="23"/>
      <c r="G24" s="58"/>
      <c r="H24" s="36"/>
      <c r="I24" s="23"/>
      <c r="J24" s="68"/>
      <c r="K24" s="17"/>
      <c r="L24" s="70"/>
      <c r="M24" s="65"/>
    </row>
    <row r="25" spans="1:13" x14ac:dyDescent="0.15">
      <c r="A25" s="39">
        <v>12</v>
      </c>
      <c r="B25" s="63" t="s">
        <v>45</v>
      </c>
      <c r="C25" s="31" t="s">
        <v>44</v>
      </c>
      <c r="D25" s="26">
        <v>6</v>
      </c>
      <c r="E25" s="26"/>
      <c r="F25" s="26"/>
      <c r="G25" s="58"/>
      <c r="H25" s="37" t="s">
        <v>54</v>
      </c>
      <c r="I25" s="33"/>
      <c r="J25" s="43">
        <f>SUM(D26:I26)</f>
        <v>6</v>
      </c>
      <c r="K25" s="28"/>
      <c r="L25" s="56">
        <f>J25-K26</f>
        <v>6</v>
      </c>
      <c r="M25" s="39">
        <v>12</v>
      </c>
    </row>
    <row r="26" spans="1:13" x14ac:dyDescent="0.15">
      <c r="A26" s="40"/>
      <c r="B26" s="63"/>
      <c r="C26" s="32" t="s">
        <v>40</v>
      </c>
      <c r="D26" s="23">
        <v>5</v>
      </c>
      <c r="E26" s="23"/>
      <c r="F26" s="23"/>
      <c r="G26" s="58"/>
      <c r="H26" s="36">
        <v>1</v>
      </c>
      <c r="I26" s="34"/>
      <c r="J26" s="44"/>
      <c r="K26" s="25"/>
      <c r="L26" s="55"/>
      <c r="M26" s="40"/>
    </row>
    <row r="27" spans="1:13" x14ac:dyDescent="0.15">
      <c r="A27" s="64" t="s">
        <v>55</v>
      </c>
      <c r="B27" s="41" t="s">
        <v>53</v>
      </c>
      <c r="C27" s="31" t="s">
        <v>6</v>
      </c>
      <c r="D27" s="15"/>
      <c r="E27" s="15"/>
      <c r="F27" s="15">
        <v>6</v>
      </c>
      <c r="G27" s="58"/>
      <c r="H27" s="37"/>
      <c r="I27" s="19"/>
      <c r="J27" s="43">
        <f>SUM(D28:I28)</f>
        <v>0</v>
      </c>
      <c r="K27" s="16"/>
      <c r="L27" s="45" t="s">
        <v>46</v>
      </c>
      <c r="M27" s="64" t="s">
        <v>55</v>
      </c>
    </row>
    <row r="28" spans="1:13" x14ac:dyDescent="0.15">
      <c r="A28" s="65"/>
      <c r="B28" s="42"/>
      <c r="C28" s="32" t="s">
        <v>40</v>
      </c>
      <c r="D28" s="23"/>
      <c r="E28" s="23"/>
      <c r="F28" s="34" t="s">
        <v>46</v>
      </c>
      <c r="G28" s="58"/>
      <c r="H28" s="36"/>
      <c r="I28" s="23"/>
      <c r="J28" s="44"/>
      <c r="K28" s="17"/>
      <c r="L28" s="46"/>
      <c r="M28" s="65"/>
    </row>
    <row r="29" spans="1:13" x14ac:dyDescent="0.15">
      <c r="A29" s="39" t="s">
        <v>56</v>
      </c>
      <c r="B29" s="41" t="s">
        <v>51</v>
      </c>
      <c r="C29" s="31" t="s">
        <v>6</v>
      </c>
      <c r="D29" s="15"/>
      <c r="E29" s="15" t="s">
        <v>52</v>
      </c>
      <c r="F29" s="15"/>
      <c r="G29" s="58"/>
      <c r="H29" s="37"/>
      <c r="I29" s="19"/>
      <c r="J29" s="43">
        <f>SUM(D30:I30)</f>
        <v>0</v>
      </c>
      <c r="K29" s="16"/>
      <c r="L29" s="45" t="s">
        <v>46</v>
      </c>
      <c r="M29" s="39" t="s">
        <v>56</v>
      </c>
    </row>
    <row r="30" spans="1:13" ht="14.25" thickBot="1" x14ac:dyDescent="0.2">
      <c r="A30" s="40"/>
      <c r="B30" s="42"/>
      <c r="C30" s="32" t="s">
        <v>40</v>
      </c>
      <c r="D30" s="23"/>
      <c r="E30" s="34" t="s">
        <v>46</v>
      </c>
      <c r="F30" s="23"/>
      <c r="G30" s="59"/>
      <c r="H30" s="36"/>
      <c r="I30" s="23"/>
      <c r="J30" s="44"/>
      <c r="K30" s="17"/>
      <c r="L30" s="46"/>
      <c r="M30" s="40"/>
    </row>
    <row r="31" spans="1:13" ht="14.25" thickBot="1" x14ac:dyDescent="0.2">
      <c r="A31" s="47" t="s">
        <v>11</v>
      </c>
      <c r="B31" s="48"/>
      <c r="C31" s="30"/>
      <c r="D31" s="29">
        <v>10</v>
      </c>
      <c r="E31" s="8">
        <v>10</v>
      </c>
      <c r="F31" s="8">
        <v>7</v>
      </c>
      <c r="G31" s="8"/>
      <c r="H31" s="8">
        <v>9</v>
      </c>
      <c r="I31" s="8">
        <v>8</v>
      </c>
      <c r="J31" s="49" t="s">
        <v>10</v>
      </c>
      <c r="K31" s="50"/>
      <c r="L31" s="50"/>
      <c r="M31" s="3">
        <f>SUM(D31:I31)</f>
        <v>44</v>
      </c>
    </row>
    <row r="32" spans="1:13" x14ac:dyDescent="0.15">
      <c r="B32" s="9"/>
      <c r="C32" s="9"/>
      <c r="D32" s="9"/>
      <c r="E32" s="9"/>
      <c r="F32" s="9"/>
      <c r="G32" s="9"/>
      <c r="H32" s="9"/>
      <c r="M32" s="14"/>
    </row>
    <row r="33" spans="2:9" x14ac:dyDescent="0.15">
      <c r="B33" s="11" t="s">
        <v>16</v>
      </c>
      <c r="C33" s="11"/>
      <c r="I33" s="2"/>
    </row>
    <row r="34" spans="2:9" x14ac:dyDescent="0.15">
      <c r="B34" s="9" t="s">
        <v>17</v>
      </c>
      <c r="C34" s="9"/>
      <c r="D34" s="9"/>
      <c r="E34" s="9"/>
      <c r="F34" s="9"/>
      <c r="G34" s="9"/>
      <c r="H34" s="9"/>
      <c r="I34" s="2"/>
    </row>
    <row r="35" spans="2:9" x14ac:dyDescent="0.15">
      <c r="B35" s="10" t="s">
        <v>18</v>
      </c>
      <c r="C35" s="10"/>
      <c r="D35" s="10"/>
      <c r="E35" s="10"/>
      <c r="F35" s="10"/>
      <c r="G35" s="10"/>
      <c r="H35" s="10"/>
      <c r="I35" s="2"/>
    </row>
    <row r="36" spans="2:9" x14ac:dyDescent="0.15">
      <c r="B36" s="1" t="s">
        <v>19</v>
      </c>
      <c r="I36" s="2"/>
    </row>
    <row r="37" spans="2:9" x14ac:dyDescent="0.15">
      <c r="I37" s="2"/>
    </row>
    <row r="38" spans="2:9" x14ac:dyDescent="0.15">
      <c r="B38" s="11" t="s">
        <v>15</v>
      </c>
      <c r="C38" s="11"/>
      <c r="I38" s="2"/>
    </row>
    <row r="39" spans="2:9" x14ac:dyDescent="0.15">
      <c r="B39" s="1" t="s">
        <v>20</v>
      </c>
      <c r="I39" s="2"/>
    </row>
    <row r="40" spans="2:9" x14ac:dyDescent="0.15">
      <c r="B40" s="10" t="s">
        <v>30</v>
      </c>
      <c r="C40" s="10"/>
      <c r="I40" s="2"/>
    </row>
    <row r="41" spans="2:9" x14ac:dyDescent="0.15">
      <c r="I41" s="2"/>
    </row>
    <row r="42" spans="2:9" x14ac:dyDescent="0.15">
      <c r="B42" s="1" t="s">
        <v>12</v>
      </c>
      <c r="I42" s="2"/>
    </row>
    <row r="43" spans="2:9" x14ac:dyDescent="0.15">
      <c r="B43" s="1" t="s">
        <v>25</v>
      </c>
      <c r="I43" s="2"/>
    </row>
    <row r="44" spans="2:9" x14ac:dyDescent="0.15">
      <c r="B44" s="1" t="s">
        <v>24</v>
      </c>
      <c r="I44" s="2"/>
    </row>
    <row r="45" spans="2:9" x14ac:dyDescent="0.15">
      <c r="B45" s="1" t="s">
        <v>26</v>
      </c>
      <c r="I45" s="2"/>
    </row>
    <row r="46" spans="2:9" x14ac:dyDescent="0.15">
      <c r="B46" s="1" t="s">
        <v>23</v>
      </c>
      <c r="I46" s="2"/>
    </row>
    <row r="47" spans="2:9" x14ac:dyDescent="0.15">
      <c r="I47" s="2"/>
    </row>
    <row r="48" spans="2:9" x14ac:dyDescent="0.15">
      <c r="B48" s="1" t="s">
        <v>13</v>
      </c>
      <c r="I48" s="2"/>
    </row>
    <row r="49" spans="2:9" x14ac:dyDescent="0.15">
      <c r="B49" s="1" t="s">
        <v>27</v>
      </c>
      <c r="I49" s="2"/>
    </row>
    <row r="50" spans="2:9" x14ac:dyDescent="0.15">
      <c r="B50" s="1" t="s">
        <v>28</v>
      </c>
      <c r="I50" s="2"/>
    </row>
    <row r="51" spans="2:9" x14ac:dyDescent="0.15">
      <c r="B51" s="1" t="s">
        <v>29</v>
      </c>
      <c r="I51" s="2"/>
    </row>
    <row r="52" spans="2:9" x14ac:dyDescent="0.15">
      <c r="I52" s="2"/>
    </row>
    <row r="53" spans="2:9" x14ac:dyDescent="0.15">
      <c r="I53" s="2"/>
    </row>
    <row r="54" spans="2:9" x14ac:dyDescent="0.15">
      <c r="B54" s="1" t="s">
        <v>14</v>
      </c>
      <c r="I54" s="2"/>
    </row>
    <row r="55" spans="2:9" x14ac:dyDescent="0.15">
      <c r="I55" s="2"/>
    </row>
    <row r="56" spans="2:9" x14ac:dyDescent="0.15">
      <c r="B56" s="1" t="s">
        <v>21</v>
      </c>
      <c r="I56" s="2"/>
    </row>
    <row r="57" spans="2:9" x14ac:dyDescent="0.15">
      <c r="B57" s="1" t="s">
        <v>22</v>
      </c>
      <c r="I57" s="2"/>
    </row>
  </sheetData>
  <mergeCells count="74">
    <mergeCell ref="B27:B28"/>
    <mergeCell ref="J27:J28"/>
    <mergeCell ref="L27:L28"/>
    <mergeCell ref="M27:M28"/>
    <mergeCell ref="A23:A24"/>
    <mergeCell ref="B23:B24"/>
    <mergeCell ref="J23:J24"/>
    <mergeCell ref="L23:L24"/>
    <mergeCell ref="M23:M24"/>
    <mergeCell ref="A27:A28"/>
    <mergeCell ref="B21:B22"/>
    <mergeCell ref="A21:A22"/>
    <mergeCell ref="J21:J22"/>
    <mergeCell ref="L21:L22"/>
    <mergeCell ref="M21:M22"/>
    <mergeCell ref="B25:B26"/>
    <mergeCell ref="A25:A26"/>
    <mergeCell ref="J25:J26"/>
    <mergeCell ref="L25:L26"/>
    <mergeCell ref="M25:M26"/>
    <mergeCell ref="A1:M1"/>
    <mergeCell ref="A7:A8"/>
    <mergeCell ref="B7:B8"/>
    <mergeCell ref="J7:J8"/>
    <mergeCell ref="L7:L8"/>
    <mergeCell ref="M7:M8"/>
    <mergeCell ref="A3:A4"/>
    <mergeCell ref="B3:B4"/>
    <mergeCell ref="J3:J4"/>
    <mergeCell ref="L3:L4"/>
    <mergeCell ref="M3:M4"/>
    <mergeCell ref="A17:A18"/>
    <mergeCell ref="B17:B18"/>
    <mergeCell ref="J17:J18"/>
    <mergeCell ref="L17:L18"/>
    <mergeCell ref="M17:M18"/>
    <mergeCell ref="A11:A12"/>
    <mergeCell ref="B11:B12"/>
    <mergeCell ref="A5:A6"/>
    <mergeCell ref="B5:B6"/>
    <mergeCell ref="J5:J6"/>
    <mergeCell ref="L5:L6"/>
    <mergeCell ref="M5:M6"/>
    <mergeCell ref="A9:A10"/>
    <mergeCell ref="B9:B10"/>
    <mergeCell ref="J9:J10"/>
    <mergeCell ref="L9:L10"/>
    <mergeCell ref="G3:G30"/>
    <mergeCell ref="M9:M10"/>
    <mergeCell ref="A13:A14"/>
    <mergeCell ref="B13:B14"/>
    <mergeCell ref="J13:J14"/>
    <mergeCell ref="L13:L14"/>
    <mergeCell ref="M13:M14"/>
    <mergeCell ref="J11:J12"/>
    <mergeCell ref="L11:L12"/>
    <mergeCell ref="M11:M12"/>
    <mergeCell ref="A19:A20"/>
    <mergeCell ref="B19:B20"/>
    <mergeCell ref="J19:J20"/>
    <mergeCell ref="L19:L20"/>
    <mergeCell ref="M19:M20"/>
    <mergeCell ref="A15:A16"/>
    <mergeCell ref="B15:B16"/>
    <mergeCell ref="J15:J16"/>
    <mergeCell ref="L15:L16"/>
    <mergeCell ref="M15:M16"/>
    <mergeCell ref="A29:A30"/>
    <mergeCell ref="B29:B30"/>
    <mergeCell ref="J29:J30"/>
    <mergeCell ref="L29:L30"/>
    <mergeCell ref="M29:M30"/>
    <mergeCell ref="A31:B31"/>
    <mergeCell ref="J31:L31"/>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showGridLines="0" zoomScaleNormal="100" zoomScaleSheetLayoutView="100" workbookViewId="0">
      <selection sqref="A1:M1"/>
    </sheetView>
  </sheetViews>
  <sheetFormatPr defaultRowHeight="13.5" x14ac:dyDescent="0.15"/>
  <cols>
    <col min="1" max="1" width="5.875" style="7" customWidth="1"/>
    <col min="2" max="2" width="13.125" style="1" customWidth="1"/>
    <col min="3" max="3" width="6.625" style="1" customWidth="1"/>
    <col min="4" max="12" width="5.75" style="1" customWidth="1"/>
    <col min="13" max="13" width="6.125" style="7" customWidth="1"/>
    <col min="14" max="16384" width="9" style="1"/>
  </cols>
  <sheetData>
    <row r="1" spans="1:19" ht="21" customHeight="1" thickBot="1" x14ac:dyDescent="0.2">
      <c r="A1" s="61" t="s">
        <v>47</v>
      </c>
      <c r="B1" s="61"/>
      <c r="C1" s="61"/>
      <c r="D1" s="61"/>
      <c r="E1" s="61"/>
      <c r="F1" s="61"/>
      <c r="G1" s="61"/>
      <c r="H1" s="61"/>
      <c r="I1" s="61"/>
      <c r="J1" s="61"/>
      <c r="K1" s="61"/>
      <c r="L1" s="61"/>
      <c r="M1" s="61"/>
    </row>
    <row r="2" spans="1:19" s="7" customFormat="1" ht="18" customHeight="1" thickBot="1" x14ac:dyDescent="0.2">
      <c r="A2" s="12" t="s">
        <v>6</v>
      </c>
      <c r="B2" s="3" t="s">
        <v>0</v>
      </c>
      <c r="C2" s="3"/>
      <c r="D2" s="4" t="s">
        <v>1</v>
      </c>
      <c r="E2" s="5" t="s">
        <v>2</v>
      </c>
      <c r="F2" s="5" t="s">
        <v>3</v>
      </c>
      <c r="G2" s="5" t="s">
        <v>4</v>
      </c>
      <c r="H2" s="6" t="s">
        <v>7</v>
      </c>
      <c r="I2" s="6" t="s">
        <v>8</v>
      </c>
      <c r="J2" s="5" t="s">
        <v>5</v>
      </c>
      <c r="K2" s="13" t="s">
        <v>38</v>
      </c>
      <c r="L2" s="21" t="s">
        <v>9</v>
      </c>
      <c r="M2" s="22" t="s">
        <v>6</v>
      </c>
      <c r="S2" s="1"/>
    </row>
    <row r="3" spans="1:19" ht="13.5" customHeight="1" x14ac:dyDescent="0.15">
      <c r="A3" s="60">
        <v>1</v>
      </c>
      <c r="B3" s="51" t="s">
        <v>34</v>
      </c>
      <c r="C3" s="31" t="s">
        <v>6</v>
      </c>
      <c r="D3" s="26">
        <v>1</v>
      </c>
      <c r="E3" s="15" t="s">
        <v>39</v>
      </c>
      <c r="F3" s="15">
        <v>1</v>
      </c>
      <c r="G3" s="71" t="s">
        <v>43</v>
      </c>
      <c r="H3" s="37">
        <v>1</v>
      </c>
      <c r="I3" s="19">
        <v>1</v>
      </c>
      <c r="J3" s="53">
        <f>SUM(D4:I4)</f>
        <v>53.75</v>
      </c>
      <c r="K3" s="18"/>
      <c r="L3" s="54">
        <f>J3-K4</f>
        <v>53.75</v>
      </c>
      <c r="M3" s="60">
        <v>1</v>
      </c>
    </row>
    <row r="4" spans="1:19" x14ac:dyDescent="0.15">
      <c r="A4" s="40"/>
      <c r="B4" s="52"/>
      <c r="C4" s="32" t="s">
        <v>40</v>
      </c>
      <c r="D4" s="23">
        <f>IF(D3=1,10.25,IF(AND(1&lt;D3,D3&lt;8),11-D3,3))</f>
        <v>10.25</v>
      </c>
      <c r="E4" s="23">
        <v>8</v>
      </c>
      <c r="F4" s="23">
        <v>15</v>
      </c>
      <c r="G4" s="72"/>
      <c r="H4" s="23">
        <v>10.25</v>
      </c>
      <c r="I4" s="23">
        <v>10.25</v>
      </c>
      <c r="J4" s="44"/>
      <c r="K4" s="17"/>
      <c r="L4" s="55"/>
      <c r="M4" s="40"/>
    </row>
    <row r="5" spans="1:19" x14ac:dyDescent="0.15">
      <c r="A5" s="39">
        <v>2</v>
      </c>
      <c r="B5" s="51" t="s">
        <v>41</v>
      </c>
      <c r="C5" s="31" t="s">
        <v>6</v>
      </c>
      <c r="D5" s="24">
        <v>10</v>
      </c>
      <c r="E5" s="26">
        <v>1</v>
      </c>
      <c r="F5" s="26">
        <v>3</v>
      </c>
      <c r="G5" s="72"/>
      <c r="H5" s="37">
        <v>3</v>
      </c>
      <c r="I5" s="19">
        <v>3</v>
      </c>
      <c r="J5" s="53">
        <f>SUM(D6:I6)</f>
        <v>41.25</v>
      </c>
      <c r="K5" s="18"/>
      <c r="L5" s="54">
        <f>J5-K6</f>
        <v>41.25</v>
      </c>
      <c r="M5" s="39">
        <v>2</v>
      </c>
    </row>
    <row r="6" spans="1:19" x14ac:dyDescent="0.15">
      <c r="A6" s="40"/>
      <c r="B6" s="52"/>
      <c r="C6" s="32" t="s">
        <v>40</v>
      </c>
      <c r="D6" s="23">
        <v>3</v>
      </c>
      <c r="E6" s="23">
        <v>10.25</v>
      </c>
      <c r="F6" s="23">
        <v>12</v>
      </c>
      <c r="G6" s="72"/>
      <c r="H6" s="36">
        <v>8</v>
      </c>
      <c r="I6" s="23">
        <v>8</v>
      </c>
      <c r="J6" s="44"/>
      <c r="K6" s="17"/>
      <c r="L6" s="55"/>
      <c r="M6" s="40"/>
    </row>
    <row r="7" spans="1:19" x14ac:dyDescent="0.15">
      <c r="A7" s="39">
        <v>3</v>
      </c>
      <c r="B7" s="51" t="s">
        <v>36</v>
      </c>
      <c r="C7" s="31" t="s">
        <v>6</v>
      </c>
      <c r="D7" s="26">
        <v>3</v>
      </c>
      <c r="E7" s="26">
        <v>9</v>
      </c>
      <c r="F7" s="26">
        <v>2</v>
      </c>
      <c r="G7" s="72"/>
      <c r="H7" s="37">
        <v>7</v>
      </c>
      <c r="I7" s="19" t="s">
        <v>39</v>
      </c>
      <c r="J7" s="53">
        <f>SUM(D8:I8)</f>
        <v>36.5</v>
      </c>
      <c r="K7" s="18"/>
      <c r="L7" s="54">
        <f>J7-K8</f>
        <v>36.5</v>
      </c>
      <c r="M7" s="39">
        <v>3</v>
      </c>
    </row>
    <row r="8" spans="1:19" x14ac:dyDescent="0.15">
      <c r="A8" s="40"/>
      <c r="B8" s="52"/>
      <c r="C8" s="32" t="s">
        <v>40</v>
      </c>
      <c r="D8" s="23">
        <v>8</v>
      </c>
      <c r="E8" s="23">
        <v>3</v>
      </c>
      <c r="F8" s="23">
        <v>13.5</v>
      </c>
      <c r="G8" s="72"/>
      <c r="H8" s="36">
        <v>4</v>
      </c>
      <c r="I8" s="23">
        <v>8</v>
      </c>
      <c r="J8" s="44"/>
      <c r="K8" s="17"/>
      <c r="L8" s="55"/>
      <c r="M8" s="40"/>
    </row>
    <row r="9" spans="1:19" x14ac:dyDescent="0.15">
      <c r="A9" s="39">
        <v>4</v>
      </c>
      <c r="B9" s="41" t="s">
        <v>32</v>
      </c>
      <c r="C9" s="31" t="s">
        <v>6</v>
      </c>
      <c r="D9" s="26">
        <v>2</v>
      </c>
      <c r="E9" s="26">
        <v>3</v>
      </c>
      <c r="F9" s="26"/>
      <c r="G9" s="72"/>
      <c r="H9" s="37">
        <v>2</v>
      </c>
      <c r="I9" s="19">
        <v>2</v>
      </c>
      <c r="J9" s="53">
        <f>SUM(D10:I10)</f>
        <v>35</v>
      </c>
      <c r="K9" s="16"/>
      <c r="L9" s="54">
        <f>J9-K10</f>
        <v>35</v>
      </c>
      <c r="M9" s="39">
        <v>4</v>
      </c>
    </row>
    <row r="10" spans="1:19" x14ac:dyDescent="0.15">
      <c r="A10" s="40"/>
      <c r="B10" s="42"/>
      <c r="C10" s="32" t="s">
        <v>40</v>
      </c>
      <c r="D10" s="23">
        <v>9</v>
      </c>
      <c r="E10" s="23">
        <v>8</v>
      </c>
      <c r="F10" s="23"/>
      <c r="G10" s="72"/>
      <c r="H10" s="36">
        <v>9</v>
      </c>
      <c r="I10" s="23">
        <v>9</v>
      </c>
      <c r="J10" s="44"/>
      <c r="K10" s="17"/>
      <c r="L10" s="55"/>
      <c r="M10" s="40"/>
    </row>
    <row r="11" spans="1:19" x14ac:dyDescent="0.15">
      <c r="A11" s="39">
        <v>5</v>
      </c>
      <c r="B11" s="41" t="s">
        <v>42</v>
      </c>
      <c r="C11" s="31" t="s">
        <v>6</v>
      </c>
      <c r="D11" s="26">
        <v>5</v>
      </c>
      <c r="E11" s="26">
        <v>4</v>
      </c>
      <c r="F11" s="26">
        <v>6</v>
      </c>
      <c r="G11" s="72"/>
      <c r="H11" s="37">
        <v>5</v>
      </c>
      <c r="I11" s="19">
        <v>5</v>
      </c>
      <c r="J11" s="53">
        <f>SUM(D12:I12)</f>
        <v>32.5</v>
      </c>
      <c r="K11" s="18"/>
      <c r="L11" s="54">
        <f>J11-K12</f>
        <v>32.5</v>
      </c>
      <c r="M11" s="39">
        <v>5</v>
      </c>
    </row>
    <row r="12" spans="1:19" x14ac:dyDescent="0.15">
      <c r="A12" s="40"/>
      <c r="B12" s="42"/>
      <c r="C12" s="32" t="s">
        <v>40</v>
      </c>
      <c r="D12" s="23">
        <v>6</v>
      </c>
      <c r="E12" s="23">
        <v>7</v>
      </c>
      <c r="F12" s="23">
        <v>7.5</v>
      </c>
      <c r="G12" s="72"/>
      <c r="H12" s="36">
        <v>6</v>
      </c>
      <c r="I12" s="23">
        <v>6</v>
      </c>
      <c r="J12" s="44"/>
      <c r="K12" s="17"/>
      <c r="L12" s="55"/>
      <c r="M12" s="40"/>
    </row>
    <row r="13" spans="1:19" x14ac:dyDescent="0.15">
      <c r="A13" s="39">
        <v>6</v>
      </c>
      <c r="B13" s="41" t="s">
        <v>49</v>
      </c>
      <c r="C13" s="31" t="s">
        <v>6</v>
      </c>
      <c r="D13" s="15">
        <v>8</v>
      </c>
      <c r="E13" s="15">
        <v>8</v>
      </c>
      <c r="F13" s="15">
        <v>4</v>
      </c>
      <c r="G13" s="72"/>
      <c r="H13" s="37">
        <v>4</v>
      </c>
      <c r="I13" s="19">
        <v>8</v>
      </c>
      <c r="J13" s="43">
        <f>SUM(D14:I14)</f>
        <v>26.5</v>
      </c>
      <c r="K13" s="16"/>
      <c r="L13" s="56">
        <f>J13-K14</f>
        <v>26.5</v>
      </c>
      <c r="M13" s="39">
        <v>6</v>
      </c>
    </row>
    <row r="14" spans="1:19" x14ac:dyDescent="0.15">
      <c r="A14" s="40"/>
      <c r="B14" s="42"/>
      <c r="C14" s="32" t="s">
        <v>40</v>
      </c>
      <c r="D14" s="23">
        <v>3</v>
      </c>
      <c r="E14" s="23">
        <v>3</v>
      </c>
      <c r="F14" s="23">
        <v>10.5</v>
      </c>
      <c r="G14" s="72"/>
      <c r="H14" s="36">
        <v>7</v>
      </c>
      <c r="I14" s="23">
        <v>3</v>
      </c>
      <c r="J14" s="44"/>
      <c r="K14" s="17"/>
      <c r="L14" s="55"/>
      <c r="M14" s="40"/>
    </row>
    <row r="15" spans="1:19" x14ac:dyDescent="0.15">
      <c r="A15" s="39">
        <v>7</v>
      </c>
      <c r="B15" s="51" t="s">
        <v>37</v>
      </c>
      <c r="C15" s="31" t="s">
        <v>6</v>
      </c>
      <c r="D15" s="26">
        <v>6</v>
      </c>
      <c r="E15" s="15">
        <v>5</v>
      </c>
      <c r="F15" s="15" t="s">
        <v>39</v>
      </c>
      <c r="G15" s="72"/>
      <c r="H15" s="37">
        <v>8</v>
      </c>
      <c r="I15" s="19">
        <v>7</v>
      </c>
      <c r="J15" s="53">
        <f>SUM(D16:I16)</f>
        <v>26</v>
      </c>
      <c r="K15" s="18"/>
      <c r="L15" s="54">
        <f>J15-K16</f>
        <v>26</v>
      </c>
      <c r="M15" s="39">
        <v>7</v>
      </c>
    </row>
    <row r="16" spans="1:19" x14ac:dyDescent="0.15">
      <c r="A16" s="40"/>
      <c r="B16" s="52"/>
      <c r="C16" s="32" t="s">
        <v>40</v>
      </c>
      <c r="D16" s="23">
        <v>5</v>
      </c>
      <c r="E16" s="23">
        <v>6</v>
      </c>
      <c r="F16" s="23">
        <v>8</v>
      </c>
      <c r="G16" s="72"/>
      <c r="H16" s="36">
        <v>3</v>
      </c>
      <c r="I16" s="23">
        <v>4</v>
      </c>
      <c r="J16" s="44"/>
      <c r="K16" s="17"/>
      <c r="L16" s="55"/>
      <c r="M16" s="40"/>
    </row>
    <row r="17" spans="1:13" x14ac:dyDescent="0.15">
      <c r="A17" s="39">
        <v>8</v>
      </c>
      <c r="B17" s="51" t="s">
        <v>35</v>
      </c>
      <c r="C17" s="31" t="s">
        <v>6</v>
      </c>
      <c r="D17" s="20">
        <v>9</v>
      </c>
      <c r="E17" s="26">
        <v>7</v>
      </c>
      <c r="F17" s="26">
        <v>5</v>
      </c>
      <c r="G17" s="72"/>
      <c r="H17" s="37"/>
      <c r="I17" s="19">
        <v>6</v>
      </c>
      <c r="J17" s="53">
        <f>SUM(D18:I18)</f>
        <v>21</v>
      </c>
      <c r="K17" s="16"/>
      <c r="L17" s="54">
        <f>J17-K18</f>
        <v>21</v>
      </c>
      <c r="M17" s="39">
        <v>8</v>
      </c>
    </row>
    <row r="18" spans="1:13" x14ac:dyDescent="0.15">
      <c r="A18" s="40"/>
      <c r="B18" s="52"/>
      <c r="C18" s="32" t="s">
        <v>40</v>
      </c>
      <c r="D18" s="23">
        <v>3</v>
      </c>
      <c r="E18" s="23">
        <v>4</v>
      </c>
      <c r="F18" s="23">
        <v>9</v>
      </c>
      <c r="G18" s="72"/>
      <c r="H18" s="36"/>
      <c r="I18" s="23">
        <v>5</v>
      </c>
      <c r="J18" s="44"/>
      <c r="K18" s="17"/>
      <c r="L18" s="55"/>
      <c r="M18" s="40"/>
    </row>
    <row r="19" spans="1:13" x14ac:dyDescent="0.15">
      <c r="A19" s="39">
        <v>9</v>
      </c>
      <c r="B19" s="41" t="s">
        <v>31</v>
      </c>
      <c r="C19" s="31" t="s">
        <v>6</v>
      </c>
      <c r="D19" s="15">
        <v>7</v>
      </c>
      <c r="E19" s="15">
        <v>6</v>
      </c>
      <c r="F19" s="15"/>
      <c r="G19" s="72"/>
      <c r="H19" s="37">
        <v>6</v>
      </c>
      <c r="I19" s="19">
        <v>4</v>
      </c>
      <c r="J19" s="43">
        <f>SUM(D20:I20)</f>
        <v>21</v>
      </c>
      <c r="K19" s="16"/>
      <c r="L19" s="56">
        <f>J19-K20</f>
        <v>21</v>
      </c>
      <c r="M19" s="39">
        <v>9</v>
      </c>
    </row>
    <row r="20" spans="1:13" x14ac:dyDescent="0.15">
      <c r="A20" s="40"/>
      <c r="B20" s="42"/>
      <c r="C20" s="32" t="s">
        <v>40</v>
      </c>
      <c r="D20" s="23">
        <v>4</v>
      </c>
      <c r="E20" s="23">
        <v>5</v>
      </c>
      <c r="F20" s="23"/>
      <c r="G20" s="72"/>
      <c r="H20" s="36">
        <v>5</v>
      </c>
      <c r="I20" s="23">
        <v>7</v>
      </c>
      <c r="J20" s="44"/>
      <c r="K20" s="17"/>
      <c r="L20" s="55"/>
      <c r="M20" s="40"/>
    </row>
    <row r="21" spans="1:13" x14ac:dyDescent="0.15">
      <c r="A21" s="66">
        <v>10</v>
      </c>
      <c r="B21" s="41" t="s">
        <v>50</v>
      </c>
      <c r="C21" s="35" t="s">
        <v>6</v>
      </c>
      <c r="D21" s="26"/>
      <c r="E21" s="26">
        <v>2</v>
      </c>
      <c r="F21" s="26"/>
      <c r="G21" s="72"/>
      <c r="H21" s="38"/>
      <c r="I21" s="27"/>
      <c r="J21" s="67">
        <f>SUM(D22:I22)</f>
        <v>9</v>
      </c>
      <c r="K21" s="16"/>
      <c r="L21" s="69">
        <f>J21-K22</f>
        <v>9</v>
      </c>
      <c r="M21" s="66">
        <v>10</v>
      </c>
    </row>
    <row r="22" spans="1:13" x14ac:dyDescent="0.15">
      <c r="A22" s="65"/>
      <c r="B22" s="42"/>
      <c r="C22" s="32" t="s">
        <v>40</v>
      </c>
      <c r="D22" s="23"/>
      <c r="E22" s="23">
        <v>9</v>
      </c>
      <c r="F22" s="23"/>
      <c r="G22" s="72"/>
      <c r="H22" s="36"/>
      <c r="I22" s="23"/>
      <c r="J22" s="68"/>
      <c r="K22" s="17"/>
      <c r="L22" s="70"/>
      <c r="M22" s="65"/>
    </row>
    <row r="23" spans="1:13" x14ac:dyDescent="0.15">
      <c r="A23" s="39">
        <v>11</v>
      </c>
      <c r="B23" s="63" t="s">
        <v>45</v>
      </c>
      <c r="C23" s="31" t="s">
        <v>44</v>
      </c>
      <c r="D23" s="26">
        <v>4</v>
      </c>
      <c r="E23" s="26"/>
      <c r="F23" s="26"/>
      <c r="G23" s="72"/>
      <c r="H23" s="37" t="s">
        <v>54</v>
      </c>
      <c r="I23" s="33"/>
      <c r="J23" s="43">
        <f>SUM(D24:I24)</f>
        <v>8</v>
      </c>
      <c r="K23" s="28"/>
      <c r="L23" s="56">
        <f>J23-K24</f>
        <v>8</v>
      </c>
      <c r="M23" s="39">
        <v>11</v>
      </c>
    </row>
    <row r="24" spans="1:13" x14ac:dyDescent="0.15">
      <c r="A24" s="40"/>
      <c r="B24" s="63"/>
      <c r="C24" s="32" t="s">
        <v>40</v>
      </c>
      <c r="D24" s="23">
        <v>7</v>
      </c>
      <c r="E24" s="23"/>
      <c r="F24" s="23"/>
      <c r="G24" s="72"/>
      <c r="H24" s="36">
        <v>1</v>
      </c>
      <c r="I24" s="34"/>
      <c r="J24" s="44"/>
      <c r="K24" s="25"/>
      <c r="L24" s="55"/>
      <c r="M24" s="40"/>
    </row>
    <row r="25" spans="1:13" x14ac:dyDescent="0.15">
      <c r="A25" s="39">
        <v>12</v>
      </c>
      <c r="B25" s="41" t="s">
        <v>33</v>
      </c>
      <c r="C25" s="31" t="s">
        <v>6</v>
      </c>
      <c r="D25" s="15" t="s">
        <v>39</v>
      </c>
      <c r="E25" s="15"/>
      <c r="F25" s="15"/>
      <c r="G25" s="72"/>
      <c r="H25" s="37"/>
      <c r="I25" s="19"/>
      <c r="J25" s="43">
        <f>SUM(D26:I26)</f>
        <v>8</v>
      </c>
      <c r="K25" s="16"/>
      <c r="L25" s="56">
        <f>J25-K26</f>
        <v>8</v>
      </c>
      <c r="M25" s="39">
        <v>12</v>
      </c>
    </row>
    <row r="26" spans="1:13" x14ac:dyDescent="0.15">
      <c r="A26" s="40"/>
      <c r="B26" s="62"/>
      <c r="C26" s="32" t="s">
        <v>40</v>
      </c>
      <c r="D26" s="23">
        <v>8</v>
      </c>
      <c r="E26" s="23"/>
      <c r="F26" s="23"/>
      <c r="G26" s="72"/>
      <c r="H26" s="36"/>
      <c r="I26" s="23"/>
      <c r="J26" s="44"/>
      <c r="K26" s="17"/>
      <c r="L26" s="55"/>
      <c r="M26" s="40"/>
    </row>
    <row r="27" spans="1:13" x14ac:dyDescent="0.15">
      <c r="A27" s="64" t="s">
        <v>55</v>
      </c>
      <c r="B27" s="41" t="s">
        <v>53</v>
      </c>
      <c r="C27" s="31" t="s">
        <v>6</v>
      </c>
      <c r="D27" s="15"/>
      <c r="E27" s="15"/>
      <c r="F27" s="15">
        <v>7</v>
      </c>
      <c r="G27" s="72"/>
      <c r="H27" s="37"/>
      <c r="I27" s="19"/>
      <c r="J27" s="43">
        <f>SUM(D28:I28)</f>
        <v>0</v>
      </c>
      <c r="K27" s="16"/>
      <c r="L27" s="45" t="s">
        <v>46</v>
      </c>
      <c r="M27" s="64" t="s">
        <v>55</v>
      </c>
    </row>
    <row r="28" spans="1:13" x14ac:dyDescent="0.15">
      <c r="A28" s="65"/>
      <c r="B28" s="42"/>
      <c r="C28" s="32" t="s">
        <v>40</v>
      </c>
      <c r="D28" s="23"/>
      <c r="E28" s="23"/>
      <c r="F28" s="34" t="s">
        <v>46</v>
      </c>
      <c r="G28" s="72"/>
      <c r="H28" s="36"/>
      <c r="I28" s="23"/>
      <c r="J28" s="44"/>
      <c r="K28" s="17"/>
      <c r="L28" s="46"/>
      <c r="M28" s="65"/>
    </row>
    <row r="29" spans="1:13" x14ac:dyDescent="0.15">
      <c r="A29" s="39" t="s">
        <v>56</v>
      </c>
      <c r="B29" s="41" t="s">
        <v>51</v>
      </c>
      <c r="C29" s="31" t="s">
        <v>6</v>
      </c>
      <c r="D29" s="15"/>
      <c r="E29" s="15" t="s">
        <v>52</v>
      </c>
      <c r="F29" s="15"/>
      <c r="G29" s="72"/>
      <c r="H29" s="37"/>
      <c r="I29" s="19"/>
      <c r="J29" s="43">
        <f>SUM(D30:I30)</f>
        <v>0</v>
      </c>
      <c r="K29" s="16"/>
      <c r="L29" s="45" t="s">
        <v>46</v>
      </c>
      <c r="M29" s="39" t="s">
        <v>56</v>
      </c>
    </row>
    <row r="30" spans="1:13" ht="14.25" thickBot="1" x14ac:dyDescent="0.2">
      <c r="A30" s="40"/>
      <c r="B30" s="74"/>
      <c r="C30" s="32" t="s">
        <v>40</v>
      </c>
      <c r="D30" s="23"/>
      <c r="E30" s="34" t="s">
        <v>46</v>
      </c>
      <c r="F30" s="23"/>
      <c r="G30" s="73"/>
      <c r="H30" s="36"/>
      <c r="I30" s="23"/>
      <c r="J30" s="44"/>
      <c r="K30" s="17"/>
      <c r="L30" s="46"/>
      <c r="M30" s="40"/>
    </row>
    <row r="31" spans="1:13" ht="14.25" thickBot="1" x14ac:dyDescent="0.2">
      <c r="A31" s="47" t="s">
        <v>11</v>
      </c>
      <c r="B31" s="48"/>
      <c r="C31" s="30"/>
      <c r="D31" s="29">
        <v>10</v>
      </c>
      <c r="E31" s="8">
        <v>10</v>
      </c>
      <c r="F31" s="8">
        <v>7</v>
      </c>
      <c r="G31" s="8"/>
      <c r="H31" s="8">
        <v>9</v>
      </c>
      <c r="I31" s="8">
        <v>8</v>
      </c>
      <c r="J31" s="49" t="s">
        <v>10</v>
      </c>
      <c r="K31" s="50"/>
      <c r="L31" s="50"/>
      <c r="M31" s="3">
        <f>SUM(D31:I31)</f>
        <v>44</v>
      </c>
    </row>
    <row r="32" spans="1:13" x14ac:dyDescent="0.15">
      <c r="B32" s="9"/>
      <c r="C32" s="9"/>
      <c r="D32" s="9"/>
      <c r="E32" s="9"/>
      <c r="F32" s="9"/>
      <c r="G32" s="9"/>
      <c r="H32" s="9"/>
      <c r="M32" s="14"/>
    </row>
    <row r="33" spans="2:9" x14ac:dyDescent="0.15">
      <c r="B33" s="11" t="s">
        <v>16</v>
      </c>
      <c r="C33" s="11"/>
      <c r="I33" s="2"/>
    </row>
    <row r="34" spans="2:9" x14ac:dyDescent="0.15">
      <c r="B34" s="9" t="s">
        <v>17</v>
      </c>
      <c r="C34" s="9"/>
      <c r="D34" s="9"/>
      <c r="E34" s="9"/>
      <c r="F34" s="9"/>
      <c r="G34" s="9"/>
      <c r="H34" s="9"/>
      <c r="I34" s="2"/>
    </row>
    <row r="35" spans="2:9" x14ac:dyDescent="0.15">
      <c r="B35" s="10" t="s">
        <v>18</v>
      </c>
      <c r="C35" s="10"/>
      <c r="D35" s="10"/>
      <c r="E35" s="10"/>
      <c r="F35" s="10"/>
      <c r="G35" s="10"/>
      <c r="H35" s="10"/>
      <c r="I35" s="2"/>
    </row>
    <row r="36" spans="2:9" x14ac:dyDescent="0.15">
      <c r="B36" s="1" t="s">
        <v>19</v>
      </c>
      <c r="I36" s="2"/>
    </row>
    <row r="37" spans="2:9" x14ac:dyDescent="0.15">
      <c r="I37" s="2"/>
    </row>
    <row r="38" spans="2:9" x14ac:dyDescent="0.15">
      <c r="B38" s="11" t="s">
        <v>15</v>
      </c>
      <c r="C38" s="11"/>
      <c r="I38" s="2"/>
    </row>
    <row r="39" spans="2:9" x14ac:dyDescent="0.15">
      <c r="B39" s="1" t="s">
        <v>20</v>
      </c>
      <c r="I39" s="2"/>
    </row>
    <row r="40" spans="2:9" x14ac:dyDescent="0.15">
      <c r="B40" s="10" t="s">
        <v>30</v>
      </c>
      <c r="C40" s="10"/>
      <c r="I40" s="2"/>
    </row>
    <row r="41" spans="2:9" x14ac:dyDescent="0.15">
      <c r="I41" s="2"/>
    </row>
    <row r="42" spans="2:9" x14ac:dyDescent="0.15">
      <c r="B42" s="1" t="s">
        <v>12</v>
      </c>
      <c r="I42" s="2"/>
    </row>
    <row r="43" spans="2:9" x14ac:dyDescent="0.15">
      <c r="B43" s="1" t="s">
        <v>25</v>
      </c>
      <c r="I43" s="2"/>
    </row>
    <row r="44" spans="2:9" x14ac:dyDescent="0.15">
      <c r="B44" s="1" t="s">
        <v>24</v>
      </c>
      <c r="I44" s="2"/>
    </row>
    <row r="45" spans="2:9" x14ac:dyDescent="0.15">
      <c r="B45" s="1" t="s">
        <v>26</v>
      </c>
      <c r="I45" s="2"/>
    </row>
    <row r="46" spans="2:9" x14ac:dyDescent="0.15">
      <c r="B46" s="1" t="s">
        <v>23</v>
      </c>
      <c r="I46" s="2"/>
    </row>
    <row r="47" spans="2:9" x14ac:dyDescent="0.15">
      <c r="I47" s="2"/>
    </row>
    <row r="48" spans="2:9" x14ac:dyDescent="0.15">
      <c r="B48" s="1" t="s">
        <v>13</v>
      </c>
      <c r="I48" s="2"/>
    </row>
    <row r="49" spans="2:9" x14ac:dyDescent="0.15">
      <c r="B49" s="1" t="s">
        <v>27</v>
      </c>
      <c r="I49" s="2"/>
    </row>
    <row r="50" spans="2:9" x14ac:dyDescent="0.15">
      <c r="B50" s="1" t="s">
        <v>28</v>
      </c>
      <c r="I50" s="2"/>
    </row>
    <row r="51" spans="2:9" x14ac:dyDescent="0.15">
      <c r="B51" s="1" t="s">
        <v>29</v>
      </c>
      <c r="I51" s="2"/>
    </row>
    <row r="52" spans="2:9" x14ac:dyDescent="0.15">
      <c r="I52" s="2"/>
    </row>
    <row r="53" spans="2:9" x14ac:dyDescent="0.15">
      <c r="I53" s="2"/>
    </row>
    <row r="54" spans="2:9" x14ac:dyDescent="0.15">
      <c r="B54" s="1" t="s">
        <v>14</v>
      </c>
      <c r="I54" s="2"/>
    </row>
    <row r="55" spans="2:9" x14ac:dyDescent="0.15">
      <c r="I55" s="2"/>
    </row>
    <row r="56" spans="2:9" x14ac:dyDescent="0.15">
      <c r="B56" s="1" t="s">
        <v>21</v>
      </c>
      <c r="I56" s="2"/>
    </row>
    <row r="57" spans="2:9" x14ac:dyDescent="0.15">
      <c r="B57" s="1" t="s">
        <v>22</v>
      </c>
      <c r="I57" s="2"/>
    </row>
  </sheetData>
  <mergeCells count="74">
    <mergeCell ref="A29:A30"/>
    <mergeCell ref="B29:B30"/>
    <mergeCell ref="J29:J30"/>
    <mergeCell ref="L29:L30"/>
    <mergeCell ref="M29:M30"/>
    <mergeCell ref="A31:B31"/>
    <mergeCell ref="J31:L31"/>
    <mergeCell ref="A25:A26"/>
    <mergeCell ref="B25:B26"/>
    <mergeCell ref="J25:J26"/>
    <mergeCell ref="L25:L26"/>
    <mergeCell ref="M25:M26"/>
    <mergeCell ref="B27:B28"/>
    <mergeCell ref="J27:J28"/>
    <mergeCell ref="L27:L28"/>
    <mergeCell ref="M27:M28"/>
    <mergeCell ref="A27:A28"/>
    <mergeCell ref="A21:A22"/>
    <mergeCell ref="B21:B22"/>
    <mergeCell ref="J21:J22"/>
    <mergeCell ref="L21:L22"/>
    <mergeCell ref="M21:M22"/>
    <mergeCell ref="A23:A24"/>
    <mergeCell ref="B23:B24"/>
    <mergeCell ref="J23:J24"/>
    <mergeCell ref="L23:L24"/>
    <mergeCell ref="M23:M24"/>
    <mergeCell ref="A17:A18"/>
    <mergeCell ref="B17:B18"/>
    <mergeCell ref="J17:J18"/>
    <mergeCell ref="L17:L18"/>
    <mergeCell ref="M17:M18"/>
    <mergeCell ref="A19:A20"/>
    <mergeCell ref="B19:B20"/>
    <mergeCell ref="J19:J20"/>
    <mergeCell ref="L19:L20"/>
    <mergeCell ref="M19:M20"/>
    <mergeCell ref="A13:A14"/>
    <mergeCell ref="B13:B14"/>
    <mergeCell ref="J13:J14"/>
    <mergeCell ref="L13:L14"/>
    <mergeCell ref="M13:M14"/>
    <mergeCell ref="A15:A16"/>
    <mergeCell ref="B15:B16"/>
    <mergeCell ref="J15:J16"/>
    <mergeCell ref="L15:L16"/>
    <mergeCell ref="M15:M16"/>
    <mergeCell ref="A9:A10"/>
    <mergeCell ref="B9:B10"/>
    <mergeCell ref="J9:J10"/>
    <mergeCell ref="L9:L10"/>
    <mergeCell ref="M9:M10"/>
    <mergeCell ref="A11:A12"/>
    <mergeCell ref="B11:B12"/>
    <mergeCell ref="J11:J12"/>
    <mergeCell ref="L11:L12"/>
    <mergeCell ref="M11:M12"/>
    <mergeCell ref="L5:L6"/>
    <mergeCell ref="M5:M6"/>
    <mergeCell ref="A7:A8"/>
    <mergeCell ref="B7:B8"/>
    <mergeCell ref="J7:J8"/>
    <mergeCell ref="L7:L8"/>
    <mergeCell ref="M7:M8"/>
    <mergeCell ref="A1:M1"/>
    <mergeCell ref="A3:A4"/>
    <mergeCell ref="B3:B4"/>
    <mergeCell ref="G3:G30"/>
    <mergeCell ref="J3:J4"/>
    <mergeCell ref="L3:L4"/>
    <mergeCell ref="M3:M4"/>
    <mergeCell ref="A5:A6"/>
    <mergeCell ref="B5:B6"/>
    <mergeCell ref="J5:J6"/>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ＯＹＣレーティング年間成績</vt:lpstr>
      <vt:lpstr>スポーツカップ年間成績</vt:lpstr>
      <vt:lpstr>ＯＹＣレーティング年間成績!Print_Area</vt:lpstr>
      <vt:lpstr>スポーツカップ年間成績!Print_Area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oyc_race</dc:creator>
  <cp:lastModifiedBy>Shibata, Satoshi (BIL-DEV TI) 柴田 智</cp:lastModifiedBy>
  <cp:lastPrinted>2019-11-22T08:02:25Z</cp:lastPrinted>
  <dcterms:created xsi:type="dcterms:W3CDTF">2000-09-17T22:42:45Z</dcterms:created>
  <dcterms:modified xsi:type="dcterms:W3CDTF">2019-11-22T08:03:25Z</dcterms:modified>
</cp:coreProperties>
</file>